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 activeTab="1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8" i="3"/>
  <c r="F7" i="3"/>
  <c r="F6" i="3"/>
  <c r="E11" i="3"/>
</calcChain>
</file>

<file path=xl/sharedStrings.xml><?xml version="1.0" encoding="utf-8"?>
<sst xmlns="http://schemas.openxmlformats.org/spreadsheetml/2006/main" count="462" uniqueCount="215">
  <si>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</si>
  <si>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</si>
  <si>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</si>
  <si>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</si>
  <si>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</si>
  <si>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</si>
  <si>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</si>
  <si>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</si>
  <si>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</si>
  <si>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</si>
  <si>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</si>
  <si>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</si>
  <si>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</si>
  <si>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</si>
  <si>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</si>
  <si>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</si>
  <si>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</si>
  <si>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</si>
  <si>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</si>
  <si>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</si>
  <si>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</si>
  <si>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</si>
  <si>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</si>
  <si>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</si>
  <si>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</si>
  <si>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</si>
  <si>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</si>
  <si>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</si>
  <si>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</si>
  <si>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</si>
  <si>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</si>
  <si>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</si>
  <si>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</si>
  <si>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</si>
  <si>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</si>
  <si>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</si>
  <si>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</si>
  <si>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</si>
  <si>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</si>
  <si>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</si>
  <si>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</si>
  <si>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</si>
  <si>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</si>
  <si>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</si>
  <si>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</si>
  <si>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</si>
  <si>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</si>
  <si>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</si>
  <si>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</si>
  <si>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</si>
  <si>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</si>
  <si>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</si>
  <si>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</si>
  <si>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</si>
  <si>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</si>
  <si>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</si>
  <si>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</si>
  <si>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</si>
  <si>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</si>
  <si>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</si>
  <si>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</si>
  <si>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</si>
  <si>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</si>
  <si>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</si>
  <si>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</si>
  <si>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</si>
  <si>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</si>
  <si>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</si>
  <si>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</si>
  <si>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</si>
  <si>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</si>
  <si>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</si>
  <si>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</si>
  <si>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</si>
  <si>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</si>
  <si>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</si>
  <si>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</si>
  <si>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</si>
  <si>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</si>
  <si>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</si>
  <si>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</si>
  <si>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</si>
  <si>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</si>
  <si>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</si>
  <si>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</si>
  <si>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</si>
  <si>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</si>
  <si>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</si>
  <si>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</si>
  <si>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</si>
  <si>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</si>
  <si>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</si>
  <si>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</si>
  <si>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</si>
  <si>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</si>
  <si>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</si>
  <si>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</si>
  <si>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</si>
  <si>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</si>
  <si>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</si>
  <si>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</si>
  <si>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</si>
  <si>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</si>
  <si>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</si>
  <si>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</si>
  <si>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</si>
  <si>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</si>
  <si>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</si>
  <si>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</si>
  <si>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</si>
  <si>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</si>
  <si>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</si>
  <si>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</si>
  <si>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</si>
  <si>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</si>
  <si>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</si>
  <si>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</si>
  <si>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</si>
  <si>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</si>
  <si>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</si>
  <si>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</si>
  <si>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</si>
  <si>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</si>
  <si>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</si>
  <si>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</si>
  <si>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</si>
  <si>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</si>
  <si>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</si>
  <si>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</si>
  <si>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</si>
  <si>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</si>
  <si>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</si>
  <si>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</si>
  <si>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</si>
  <si>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</si>
  <si>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</si>
  <si>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</si>
  <si>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</si>
  <si>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</si>
  <si>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</si>
  <si>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</si>
  <si>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</si>
  <si>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</si>
  <si>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</si>
  <si>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[เทศบาลตำบลชัยวารี]</t>
    </r>
  </si>
  <si>
    <t>เทศบาลตำบลชัยวารี</t>
  </si>
  <si>
    <t>โพธิ์ชัย</t>
  </si>
  <si>
    <t xml:space="preserve">โครงการปรับปรุงผิวจราจรคอนกรีตเสริมเหล็กต่อจากคอนกรีตเสริมเหล็กเดิมสี่แยกบ้านนายสมศักดิ์ ไกรการ ไปทางทิศเหนือ สุดเขตเทศบาลฯ หมู่ที่ 2  </t>
  </si>
  <si>
    <t>พ.ร.บ. งบประมาณรายจ่าย</t>
  </si>
  <si>
    <t>สิ้นสุดสัญญา</t>
  </si>
  <si>
    <t>โครงการปรับปรุงผิวจราจรคอนกรีตเสริมเหล็กต่อจากคอนกรีตเสริมเหล็กเดิมเดิมไปทางหนองปลาแหน่ง หมู่ที่ 14</t>
  </si>
  <si>
    <t xml:space="preserve"> 1/2566</t>
  </si>
  <si>
    <t>อื่น ๆ</t>
  </si>
  <si>
    <t xml:space="preserve"> โครงการก่อสร้างท่อระบายน้ำ คสล.  ถนนสายโพธิ์ชัย - คำพอุง  บริเวณสามแยกบ้านนายสายันต์  บุญเพิ่ม ไปทางทิศตะวันออกถึงศาลาริมทาง หมู่ที่ 14</t>
  </si>
  <si>
    <t>หจก.เคเอวิศวกรรมและการเกษตร</t>
  </si>
  <si>
    <t>ร้านชำนาญก่อสร้าง</t>
  </si>
  <si>
    <t xml:space="preserve"> 2/2566</t>
  </si>
  <si>
    <t xml:space="preserve"> 3/2566</t>
  </si>
  <si>
    <t>หจก.พันแสนธุรกิจ</t>
  </si>
  <si>
    <t xml:space="preserve"> 4/2566</t>
  </si>
  <si>
    <t xml:space="preserve"> 5/2566</t>
  </si>
  <si>
    <t xml:space="preserve"> 6/2566</t>
  </si>
  <si>
    <t xml:space="preserve"> 7/2566</t>
  </si>
  <si>
    <t xml:space="preserve"> 8/2566</t>
  </si>
  <si>
    <t xml:space="preserve"> 27/2566</t>
  </si>
  <si>
    <t xml:space="preserve"> 26/2566</t>
  </si>
  <si>
    <t xml:space="preserve"> 25/2566</t>
  </si>
  <si>
    <t xml:space="preserve"> 24/2566</t>
  </si>
  <si>
    <t xml:space="preserve"> 23/2566</t>
  </si>
  <si>
    <t xml:space="preserve"> 22/2566</t>
  </si>
  <si>
    <t xml:space="preserve"> 21/2566</t>
  </si>
  <si>
    <t xml:space="preserve"> 20/2566</t>
  </si>
  <si>
    <t xml:space="preserve"> 18/2566</t>
  </si>
  <si>
    <t xml:space="preserve"> 19/2566</t>
  </si>
  <si>
    <t xml:space="preserve"> 9/2566</t>
  </si>
  <si>
    <t xml:space="preserve"> 10/2566</t>
  </si>
  <si>
    <t xml:space="preserve"> 11/2566</t>
  </si>
  <si>
    <t xml:space="preserve"> 12/2566</t>
  </si>
  <si>
    <t xml:space="preserve"> 13/2566</t>
  </si>
  <si>
    <t xml:space="preserve"> 14/2566</t>
  </si>
  <si>
    <t xml:space="preserve"> 15/2566</t>
  </si>
  <si>
    <t xml:space="preserve"> 16/2566</t>
  </si>
  <si>
    <t xml:space="preserve"> 17/2566</t>
  </si>
  <si>
    <t>โครงการก่อสร้างบล๊อกคันเวิร์ท คันห้วยหนองแคนจากมุมฐานบั้งไฟไปทางทิศตะวันตกทั้ง สองฝั่ง หมู่ 1</t>
  </si>
  <si>
    <t>โครงารก่อสร้างรบบกำจัดขยะแบบถุกหลักสุขาภิบาลฯ</t>
  </si>
  <si>
    <t>บริษัท คีน เอนจิเนียริง แอนด์ เอนไวรอนเมนทอล คอนซัลแตนท์ จำกัด</t>
  </si>
  <si>
    <t>โครงการก่อสร้างอาคารโรงจอดรถดับเพลิงรถกู้ชีพ ของงานป้องกันและบรรเทาสาธารณภัย</t>
  </si>
  <si>
    <t xml:space="preserve">โครงการงานก่อสร้างห้องน้ำ ตลาดสดเทศบาลตำบลชัยวารี </t>
  </si>
  <si>
    <t>โครงการงานก่อสร้างห้องน้ำ ตลาดสดเทศบาลตำบลชัยวารี</t>
  </si>
  <si>
    <t>โครงการปรับปรุงผิวจราจรคอนกรีตเสริมเหล็ก จากถนนทางเข้าหน้าโรงไวท์ไปทางทิศตะวันตกถึงสวนยาง นางทัศนีย์ ชูศรีเสริฐ หมู่ที่ 13 จำนวน 2 ช่วง</t>
  </si>
  <si>
    <t xml:space="preserve">โครงการปรับปรุงผิวจราจรคอนกรีตเสริมเหล็กต่อจากคอนกรีตเสริมเหล็ก จากสามแยกสวนยางนายสวัสชัย ภูมิประเสริฐ ไปทางทิศเหนือสุดเขตฯ หมู่ที่ 14 </t>
  </si>
  <si>
    <t>0463553000399</t>
  </si>
  <si>
    <t>0453543000302</t>
  </si>
  <si>
    <t>0405560005769</t>
  </si>
  <si>
    <t xml:space="preserve">โครงการปรับปรุงซ่อมแซมและต่อเติมบ่อบำบัดสิ่งปฏิกูล โดยการก่อสร้างจัดเตรียมสถานที่และอุปกรณ์สำหรับรองรับระบบกำจัดสิ่งปฏิกูลอัตโนมัติ </t>
  </si>
  <si>
    <t>นางสาวนาฏยา ศรียาฤทธิ์</t>
  </si>
  <si>
    <t>ร้านนิธิกรพาณิชย์</t>
  </si>
  <si>
    <t>หจก.สินยิ่งก่อสร้าง</t>
  </si>
  <si>
    <t>0463547000684</t>
  </si>
  <si>
    <t>โครงการก่อสร้างถนน คสล.บริเวณซอยข้างสถานีตำรวจภูธรโพธิ์ชัย หมูที่2</t>
  </si>
  <si>
    <t>โครงการก่อสร้างถนน คสล. จากบ้านนายมานิต วงษ์สินธุ์ ไปทางทิศตะวันตกถึงบ้านนายสมศรี โพธิ์ชัยรัตน์ หมู่ที่ ๑๖</t>
  </si>
  <si>
    <t>จ้างออกแบบโครงการปรับปรุงภูมิทัศน์บึงศรีจำรูญ ประจำปีงบปรมาณ พ.ศ. 2566</t>
  </si>
  <si>
    <t xml:space="preserve">โครงการปรับปรุงภูมิทัศน์บริเวณบึงชัยวารี โดยการลงดินถมเพื่อเสริมแนวตลิ่ง หมู่ 2 รายละเอียดตามแบบแปลนเทศบาลฯ กำหนด </t>
  </si>
  <si>
    <t xml:space="preserve">โครงการปรับปรุงผิวจราจร Asphaltic Concrete จากสี่แยกบ้านนางบุญมา          หงส์ศรีเมือง  ไปทางทิศใต้ หมู่ที่ ๑๒ </t>
  </si>
  <si>
    <t>โครงการปรับปรุงผิวจราจร Asphaltic Concrete จากสี่แยกบ้านนายบุญช่วย แดนประกรณ์ ไปทางทิศตะวันตกถึงสามแยกการไฟฟ้าส่วนภูมิภาคสาขาย่อยโพธิ์ชัย หมู่ที่ 2</t>
  </si>
  <si>
    <t xml:space="preserve">โครงการปรับปรุงผิวจราจร Asphaltic Concrete จากสามแยกบ้านนางลัดดาวัลย์ โพธิ์หะนาม ไปทางทิศใต้ถึงสามแยกบ้านนางแดง พลเยี่ยม หมู่ที่ 14 </t>
  </si>
  <si>
    <t xml:space="preserve">โครงการปรับปรุงผิวจราจร Asphaltic Concrete จาก Asphaltic Concrete เดิมไปทางทิศเหนือถึงท้ายซอย 12 หมู่ที่ 2 </t>
  </si>
  <si>
    <t>โครงการปรับปรุงผิวจราจร Asphaltic Concrete ช่วงที่ ๑ จากสี่แยกบ้านนายสัญญา ชุมปัญญา ไปทางทิศตะวันออกถึงบ้านนายวิเวศ แดนประเทือง หมู่ที่ ๑๔ ช่วงที่ ๒ จากหน้าบ้านนางไสว        โพธิ์ชัยรัตน์ ไปทางทิศตะวันออกถึงบริเวณหน้าบ้านนางเลื่อมทอง นิระดาห์ หมู่ที่ ๑๔ </t>
  </si>
  <si>
    <t>โครงการก่อสร้างทางระบายน้ำด้วยท่อระบายน้ำ ซอย ๑๙ บ้านศรีวิไล หมู่ที่ ๑๓ </t>
  </si>
  <si>
    <t xml:space="preserve">โครงการก่อสร้างทางระบายน้ำด้วยท่อระบายน้ำ คสล.จากสี่แยกร้านอาหารครัวคุณเอื้อง ไปทางทิศใต้ถึงสี่แยกบ้านนายจักรพงษ์ สังคะ </t>
  </si>
  <si>
    <t>โครงการก่อสร้างถนน คสล. ซอย 27 จากสี่แยกร้านทวีทรัพย์วัสดุไปทางทิศตะวันตก หมู่ที่13</t>
  </si>
  <si>
    <t>โครงการก่อสร้างถนน คสล. บริเวณถนนหน้าโรงเรียนเมืองโพธิ์ชัย จากประตูทางเข้าไปทางทิศตะวันออก หมู่ที่ 2</t>
  </si>
  <si>
    <t>โครงการก่อสร้างถนน คสล. คสล.เดิม ด้านทิศเหนือบึงชัยวารีไปทางทิศตะวันตก หมู่ 2</t>
  </si>
  <si>
    <t xml:space="preserve">โครงการก่อสร้างถนน คสล.จากสามแยกบ้านนายปราโมทย์ โพธิ์ชัยหล้า ไปทางทิศเหนือ หมู่ที่ 6 </t>
  </si>
  <si>
    <t>โครงการก่อสร้างถนน คสล. บริเวณสามแยกนายสมศรี ชูศรีทอง ไปทางตะวันออก     หมู่ที่ ๑๔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</si>
</sst>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[$-101041E]d\ mmm\ yy;@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sz val="16"/>
      <color rgb="FF66006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2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3" fontId="1" fillId="0" borderId="0" xfId="1" applyFont="1" applyAlignment="1">
      <alignment vertical="top"/>
    </xf>
    <xf numFmtId="1" fontId="1" fillId="0" borderId="0" xfId="0" quotePrefix="1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" fontId="12" fillId="0" borderId="0" xfId="0" quotePrefix="1" applyNumberFormat="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top"/>
    </xf>
    <xf numFmtId="0" fontId="12" fillId="0" borderId="0" xfId="0" applyFont="1" applyAlignment="1">
      <alignment wrapText="1"/>
    </xf>
    <xf numFmtId="0" fontId="1" fillId="0" borderId="1" xfId="0" applyFont="1" applyBorder="1" applyAlignment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center"/>
    </xf>
    <xf numFmtId="188" fontId="1" fillId="0" borderId="0" xfId="0" applyNumberFormat="1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ผู้ที่มีหน้าที่เกี่ยวข้องกับการจัดซื้อจัดจ้างได้แก่ เจ้าหน้าที่พัสดุ  คณะกรรมการจัดทำร่างขอบเขตของงาน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หรือรายละเอียดคุณลักษณะเฉพาะของพัสดุ  คณะกรรมการจัดซื้อจัดจ้างโดยวิธีเฉพาะเจาะจง คณะกรรมการพิจารณาผลการประกวดราคาอิเล็กทรอนิกส์ และคณะกรรมการตรวจรับพัสดุ ขาดความรู้ความเข้าใจในการปฏิบัติงานด้านพัสดุ ตามพระราชบัญญัติการจัดซื้อจัดจ้างและการบริหารพัสดุภาครัฐ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 ที่ถูกต้อง ครบถ้วน ชัดเจน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การจัดซื้อจัดจ้างที่ต้องดำเนินการในสถานการณ์เร่งด่วน 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คู่สัญญาไม่สามารถส่งมอบตามระยะเวลาที่กำหนดไว้ในสัญญาได้ ทำให้ผลการจัดซื้อจัดจ้างไม่เป็นไปตามแผนที่กำหนดไว้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ให้บุคคลากรเข้าร่วมอบรม เพื่อให้มีความรู้ความเข้าใจในการปฏิบัติงานด้านพัสดุ ให้การปฏิบัติงานด้าน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พัสดุของเทศบาลตำบลชัยวารีมีประสิทธิภาพและสำเร็จได้ภายใต้หลักเกณฑ์และวิธีการตามที่กฎหมายกำหนด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กรณีจัดซื้อจัดจ้างในสถานการณ์เร่งด่วน ให้พัสดุดำเนินการโดยเร็วที่สุด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</a:t>
          </a:r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ติดตามผลการดำเนินการจัดซื้อจัดจ้างให้ละเอียดรอบคอบและรัดกุม ให้เป็นประโยชน์ต่อทางราชการให้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มากที่สุด</a:t>
          </a:r>
          <a:endParaRPr lang="en-US" sz="1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9"/>
    <tableColumn id="16" name="ประเภทหน่วยงาน" dataDxfId="8"/>
    <tableColumn id="17" name="กระทรวง" dataDxfId="6"/>
    <tableColumn id="2" name="ชื่อหน่วยงาน" dataDxfId="7"/>
    <tableColumn id="3" name="อำเภอ" dataDxfId="12"/>
    <tableColumn id="4" name="จังหวัด" dataDxfId="10"/>
    <tableColumn id="5" name="งานที่ซื้อหรือจ้าง" dataDxfId="11"/>
    <tableColumn id="6" name="วงเงินงบประมาณที่ได้รับจัดสรร" dataDxfId="16" dataCellStyle="เครื่องหมายจุลภาค"/>
    <tableColumn id="7" name="แหล่งที่มาของงบประมาณ" dataDxfId="15"/>
    <tableColumn id="8" name="สถานะการจัดซื้อจัดจ้าง" dataDxfId="14"/>
    <tableColumn id="9" name="วิธีการจัดซื้อจัดจ้าง" dataDxfId="13"/>
    <tableColumn id="10" name="ราคากลาง (บาท)" dataDxfId="5" dataCellStyle="เครื่องหมายจุลภาค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2"/>
    <tableColumn id="13" name="เลขที่สัญญา" dataDxfId="3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85" zoomScaleNormal="85" workbookViewId="0">
      <selection activeCell="K10" sqref="K10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11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3.75" x14ac:dyDescent="0.5">
      <c r="A2" s="11" t="s">
        <v>132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23.25" x14ac:dyDescent="0.35">
      <c r="A3" s="3" t="s">
        <v>133</v>
      </c>
    </row>
    <row r="5" spans="1:15" x14ac:dyDescent="0.35">
      <c r="D5" s="5" t="s">
        <v>8</v>
      </c>
      <c r="E5" s="5" t="s">
        <v>134</v>
      </c>
      <c r="F5" s="5" t="s">
        <v>136</v>
      </c>
    </row>
    <row r="6" spans="1:15" ht="23.25" x14ac:dyDescent="0.35">
      <c r="D6" s="6" t="s">
        <v>137</v>
      </c>
      <c r="E6" s="4">
        <v>4</v>
      </c>
      <c r="F6" s="31">
        <f>ผลการจัดซื้อจัดจ้าง!H2+ผลการจัดซื้อจัดจ้าง!H3+ผลการจัดซื้อจัดจ้าง!H21+ผลการจัดซื้อจัดจ้าง!H22</f>
        <v>10238000</v>
      </c>
    </row>
    <row r="7" spans="1:15" ht="23.25" x14ac:dyDescent="0.35">
      <c r="D7" s="6" t="s">
        <v>138</v>
      </c>
      <c r="E7" s="4">
        <v>1</v>
      </c>
      <c r="F7" s="31">
        <f>ผลการจัดซื้อจัดจ้าง!H25</f>
        <v>559000</v>
      </c>
    </row>
    <row r="8" spans="1:15" ht="23.25" x14ac:dyDescent="0.35">
      <c r="D8" s="6" t="s">
        <v>139</v>
      </c>
      <c r="E8" s="4">
        <v>22</v>
      </c>
      <c r="F8" s="31">
        <f>ผลการจัดซื้อจัดจ้าง!H4+ผลการจัดซื้อจัดจ้าง!H5+ผลการจัดซื้อจัดจ้าง!H6+ผลการจัดซื้อจัดจ้าง!H7+Table2[[#This Row],[วงเงินงบประมาณที่ได้รับจัดสรร]]+ผลการจัดซื้อจัดจ้าง!H9+ผลการจัดซื้อจัดจ้าง!H10+ผลการจัดซื้อจัดจ้าง!H11+ผลการจัดซื้อจัดจ้าง!H12+ผลการจัดซื้อจัดจ้าง!H13+ผลการจัดซื้อจัดจ้าง!H14+ผลการจัดซื้อจัดจ้าง!H15+ผลการจัดซื้อจัดจ้าง!H16+ผลการจัดซื้อจัดจ้าง!H17+ผลการจัดซื้อจัดจ้าง!H18+ผลการจัดซื้อจัดจ้าง!H19+ผลการจัดซื้อจัดจ้าง!H20+ผลการจัดซื้อจัดจ้าง!H23+ผลการจัดซื้อจัดจ้าง!H24+ผลการจัดซื้อจัดจ้าง!H26+ผลการจัดซื้อจัดจ้าง!H27+ผลการจัดซื้อจัดจ้าง!H28</f>
        <v>7649900</v>
      </c>
    </row>
    <row r="9" spans="1:15" ht="23.25" x14ac:dyDescent="0.35">
      <c r="D9" s="6" t="s">
        <v>140</v>
      </c>
      <c r="E9" s="4"/>
      <c r="F9" s="4"/>
    </row>
    <row r="10" spans="1:15" ht="23.25" x14ac:dyDescent="0.35">
      <c r="D10" s="6" t="s">
        <v>143</v>
      </c>
      <c r="E10" s="4"/>
      <c r="F10" s="4"/>
    </row>
    <row r="11" spans="1:15" x14ac:dyDescent="0.35">
      <c r="D11" s="5" t="s">
        <v>135</v>
      </c>
      <c r="E11" s="30">
        <f>SUM(E6:E10)</f>
        <v>27</v>
      </c>
      <c r="F11" s="32">
        <f>SUM(F6:F10)</f>
        <v>18446900</v>
      </c>
    </row>
    <row r="13" spans="1:15" ht="23.25" x14ac:dyDescent="0.35">
      <c r="A13" s="3" t="s">
        <v>141</v>
      </c>
    </row>
    <row r="26" spans="1:1" ht="23.25" x14ac:dyDescent="0.35">
      <c r="A26" s="3" t="s">
        <v>142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topLeftCell="A4" zoomScale="70" zoomScaleNormal="70" workbookViewId="0">
      <selection activeCell="L19" sqref="L19"/>
    </sheetView>
  </sheetViews>
  <sheetFormatPr defaultColWidth="9" defaultRowHeight="21" x14ac:dyDescent="0.35"/>
  <cols>
    <col min="1" max="1" width="19.875" style="13" bestFit="1" customWidth="1"/>
    <col min="2" max="2" width="23.875" style="13" bestFit="1" customWidth="1"/>
    <col min="3" max="3" width="16.875" style="13" bestFit="1" customWidth="1"/>
    <col min="4" max="4" width="19.75" style="13" bestFit="1" customWidth="1"/>
    <col min="5" max="5" width="14.75" style="13" customWidth="1"/>
    <col min="6" max="6" width="15.375" style="13" bestFit="1" customWidth="1"/>
    <col min="7" max="7" width="32" style="1" customWidth="1"/>
    <col min="8" max="8" width="32.25" style="9" bestFit="1" customWidth="1"/>
    <col min="9" max="9" width="29.5" style="13" bestFit="1" customWidth="1"/>
    <col min="10" max="10" width="28.25" style="13" bestFit="1" customWidth="1"/>
    <col min="11" max="11" width="25" style="13" bestFit="1" customWidth="1"/>
    <col min="12" max="12" width="23.25" style="9" bestFit="1" customWidth="1"/>
    <col min="13" max="13" width="28" style="13" bestFit="1" customWidth="1"/>
    <col min="14" max="14" width="39.125" style="13" customWidth="1"/>
    <col min="15" max="15" width="19.25" style="1" bestFit="1" customWidth="1"/>
    <col min="16" max="16" width="26.875" style="1" bestFit="1" customWidth="1"/>
    <col min="17" max="17" width="22.25" style="13" bestFit="1" customWidth="1"/>
    <col min="18" max="16384" width="9" style="1"/>
  </cols>
  <sheetData>
    <row r="1" spans="1:17" s="8" customFormat="1" x14ac:dyDescent="0.2">
      <c r="A1" s="7" t="s">
        <v>3</v>
      </c>
      <c r="B1" s="7" t="s">
        <v>15</v>
      </c>
      <c r="C1" s="7" t="s">
        <v>16</v>
      </c>
      <c r="D1" s="7" t="s">
        <v>0</v>
      </c>
      <c r="E1" s="7" t="s">
        <v>1</v>
      </c>
      <c r="F1" s="7" t="s">
        <v>2</v>
      </c>
      <c r="G1" s="7" t="s">
        <v>4</v>
      </c>
      <c r="H1" s="10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</row>
    <row r="2" spans="1:17" s="20" customFormat="1" ht="84" x14ac:dyDescent="0.2">
      <c r="A2" s="14">
        <v>2566</v>
      </c>
      <c r="B2" s="14" t="s">
        <v>26</v>
      </c>
      <c r="C2" s="14" t="s">
        <v>52</v>
      </c>
      <c r="D2" s="14" t="s">
        <v>145</v>
      </c>
      <c r="E2" s="14" t="s">
        <v>146</v>
      </c>
      <c r="F2" s="14" t="s">
        <v>101</v>
      </c>
      <c r="G2" s="15" t="s">
        <v>147</v>
      </c>
      <c r="H2" s="16">
        <v>4643000</v>
      </c>
      <c r="I2" s="14" t="s">
        <v>152</v>
      </c>
      <c r="J2" s="14" t="s">
        <v>149</v>
      </c>
      <c r="K2" s="14" t="s">
        <v>137</v>
      </c>
      <c r="L2" s="16">
        <v>4653723.25</v>
      </c>
      <c r="M2" s="17" t="s">
        <v>191</v>
      </c>
      <c r="N2" s="14" t="s">
        <v>154</v>
      </c>
      <c r="O2" s="18" t="s">
        <v>151</v>
      </c>
      <c r="P2" s="19">
        <v>243241</v>
      </c>
      <c r="Q2" s="33">
        <v>243331</v>
      </c>
    </row>
    <row r="3" spans="1:17" s="20" customFormat="1" ht="63" x14ac:dyDescent="0.2">
      <c r="A3" s="14">
        <v>2566</v>
      </c>
      <c r="B3" s="14" t="s">
        <v>26</v>
      </c>
      <c r="C3" s="14" t="s">
        <v>52</v>
      </c>
      <c r="D3" s="14" t="s">
        <v>145</v>
      </c>
      <c r="E3" s="14" t="s">
        <v>146</v>
      </c>
      <c r="F3" s="14" t="s">
        <v>101</v>
      </c>
      <c r="G3" s="15" t="s">
        <v>150</v>
      </c>
      <c r="H3" s="16">
        <v>2901000</v>
      </c>
      <c r="I3" s="14" t="s">
        <v>152</v>
      </c>
      <c r="J3" s="14" t="s">
        <v>149</v>
      </c>
      <c r="K3" s="14" t="s">
        <v>137</v>
      </c>
      <c r="L3" s="16">
        <v>2907930.34</v>
      </c>
      <c r="M3" s="17" t="s">
        <v>191</v>
      </c>
      <c r="N3" s="14" t="s">
        <v>154</v>
      </c>
      <c r="O3" s="18" t="s">
        <v>156</v>
      </c>
      <c r="P3" s="19">
        <v>243241</v>
      </c>
      <c r="Q3" s="33">
        <v>243331</v>
      </c>
    </row>
    <row r="4" spans="1:17" s="20" customFormat="1" ht="84" x14ac:dyDescent="0.2">
      <c r="A4" s="14">
        <v>2566</v>
      </c>
      <c r="B4" s="14" t="s">
        <v>26</v>
      </c>
      <c r="C4" s="14" t="s">
        <v>52</v>
      </c>
      <c r="D4" s="14" t="s">
        <v>145</v>
      </c>
      <c r="E4" s="14" t="s">
        <v>146</v>
      </c>
      <c r="F4" s="14" t="s">
        <v>101</v>
      </c>
      <c r="G4" s="15" t="s">
        <v>153</v>
      </c>
      <c r="H4" s="16">
        <v>237000</v>
      </c>
      <c r="I4" s="14" t="s">
        <v>148</v>
      </c>
      <c r="J4" s="14" t="s">
        <v>149</v>
      </c>
      <c r="K4" s="14" t="s">
        <v>139</v>
      </c>
      <c r="L4" s="16">
        <v>237000</v>
      </c>
      <c r="M4" s="17">
        <v>3450800076231</v>
      </c>
      <c r="N4" s="14" t="s">
        <v>155</v>
      </c>
      <c r="O4" s="18" t="s">
        <v>157</v>
      </c>
      <c r="P4" s="19">
        <v>243347</v>
      </c>
      <c r="Q4" s="33">
        <v>243407</v>
      </c>
    </row>
    <row r="5" spans="1:17" s="20" customFormat="1" ht="63" x14ac:dyDescent="0.35">
      <c r="A5" s="14">
        <v>2566</v>
      </c>
      <c r="B5" s="14" t="s">
        <v>26</v>
      </c>
      <c r="C5" s="14" t="s">
        <v>52</v>
      </c>
      <c r="D5" s="14" t="s">
        <v>145</v>
      </c>
      <c r="E5" s="14" t="s">
        <v>146</v>
      </c>
      <c r="F5" s="14" t="s">
        <v>101</v>
      </c>
      <c r="G5" s="29" t="s">
        <v>200</v>
      </c>
      <c r="H5" s="16">
        <v>63000</v>
      </c>
      <c r="I5" s="14" t="s">
        <v>148</v>
      </c>
      <c r="J5" s="14" t="s">
        <v>149</v>
      </c>
      <c r="K5" s="14" t="s">
        <v>139</v>
      </c>
      <c r="L5" s="16">
        <v>61000</v>
      </c>
      <c r="M5" s="17" t="s">
        <v>192</v>
      </c>
      <c r="N5" s="14" t="s">
        <v>158</v>
      </c>
      <c r="O5" s="18" t="s">
        <v>159</v>
      </c>
      <c r="P5" s="19">
        <v>243367</v>
      </c>
      <c r="Q5" s="33">
        <v>243427</v>
      </c>
    </row>
    <row r="6" spans="1:17" s="20" customFormat="1" ht="81" x14ac:dyDescent="0.3">
      <c r="A6" s="14">
        <v>2566</v>
      </c>
      <c r="B6" s="14" t="s">
        <v>26</v>
      </c>
      <c r="C6" s="14" t="s">
        <v>52</v>
      </c>
      <c r="D6" s="14" t="s">
        <v>145</v>
      </c>
      <c r="E6" s="14" t="s">
        <v>146</v>
      </c>
      <c r="F6" s="14" t="s">
        <v>101</v>
      </c>
      <c r="G6" s="12" t="s">
        <v>202</v>
      </c>
      <c r="H6" s="16">
        <v>500000</v>
      </c>
      <c r="I6" s="14" t="s">
        <v>148</v>
      </c>
      <c r="J6" s="14" t="s">
        <v>149</v>
      </c>
      <c r="K6" s="14" t="s">
        <v>139</v>
      </c>
      <c r="L6" s="16">
        <v>500000</v>
      </c>
      <c r="M6" s="26">
        <v>1209701841154</v>
      </c>
      <c r="N6" s="14" t="s">
        <v>196</v>
      </c>
      <c r="O6" s="18" t="s">
        <v>160</v>
      </c>
      <c r="P6" s="19">
        <v>243404</v>
      </c>
      <c r="Q6" s="33">
        <v>243524</v>
      </c>
    </row>
    <row r="7" spans="1:17" s="20" customFormat="1" ht="60.75" x14ac:dyDescent="0.3">
      <c r="A7" s="14">
        <v>2566</v>
      </c>
      <c r="B7" s="14" t="s">
        <v>26</v>
      </c>
      <c r="C7" s="14" t="s">
        <v>52</v>
      </c>
      <c r="D7" s="14" t="s">
        <v>145</v>
      </c>
      <c r="E7" s="14" t="s">
        <v>146</v>
      </c>
      <c r="F7" s="14" t="s">
        <v>101</v>
      </c>
      <c r="G7" s="12" t="s">
        <v>203</v>
      </c>
      <c r="H7" s="16">
        <v>258000</v>
      </c>
      <c r="I7" s="14" t="s">
        <v>148</v>
      </c>
      <c r="J7" s="14" t="s">
        <v>149</v>
      </c>
      <c r="K7" s="14" t="s">
        <v>139</v>
      </c>
      <c r="L7" s="16">
        <v>255000</v>
      </c>
      <c r="M7" s="17" t="s">
        <v>191</v>
      </c>
      <c r="N7" s="14" t="s">
        <v>154</v>
      </c>
      <c r="O7" s="18" t="s">
        <v>161</v>
      </c>
      <c r="P7" s="19">
        <v>243405</v>
      </c>
      <c r="Q7" s="33">
        <v>243465</v>
      </c>
    </row>
    <row r="8" spans="1:17" s="20" customFormat="1" ht="101.25" x14ac:dyDescent="0.3">
      <c r="A8" s="14">
        <v>2566</v>
      </c>
      <c r="B8" s="14" t="s">
        <v>26</v>
      </c>
      <c r="C8" s="14" t="s">
        <v>52</v>
      </c>
      <c r="D8" s="14" t="s">
        <v>145</v>
      </c>
      <c r="E8" s="14" t="s">
        <v>146</v>
      </c>
      <c r="F8" s="14" t="s">
        <v>101</v>
      </c>
      <c r="G8" s="12" t="s">
        <v>204</v>
      </c>
      <c r="H8" s="16">
        <v>500000</v>
      </c>
      <c r="I8" s="14" t="s">
        <v>148</v>
      </c>
      <c r="J8" s="14" t="s">
        <v>149</v>
      </c>
      <c r="K8" s="14" t="s">
        <v>139</v>
      </c>
      <c r="L8" s="16">
        <v>495000</v>
      </c>
      <c r="M8" s="17" t="s">
        <v>191</v>
      </c>
      <c r="N8" s="14" t="s">
        <v>154</v>
      </c>
      <c r="O8" s="18" t="s">
        <v>162</v>
      </c>
      <c r="P8" s="19">
        <v>243405</v>
      </c>
      <c r="Q8" s="33">
        <v>243465</v>
      </c>
    </row>
    <row r="9" spans="1:17" s="20" customFormat="1" ht="81" x14ac:dyDescent="0.3">
      <c r="A9" s="14">
        <v>2566</v>
      </c>
      <c r="B9" s="14" t="s">
        <v>26</v>
      </c>
      <c r="C9" s="14" t="s">
        <v>52</v>
      </c>
      <c r="D9" s="14" t="s">
        <v>145</v>
      </c>
      <c r="E9" s="14" t="s">
        <v>146</v>
      </c>
      <c r="F9" s="14" t="s">
        <v>101</v>
      </c>
      <c r="G9" s="12" t="s">
        <v>205</v>
      </c>
      <c r="H9" s="16">
        <v>500000</v>
      </c>
      <c r="I9" s="14" t="s">
        <v>148</v>
      </c>
      <c r="J9" s="14" t="s">
        <v>149</v>
      </c>
      <c r="K9" s="14" t="s">
        <v>139</v>
      </c>
      <c r="L9" s="16">
        <v>495000</v>
      </c>
      <c r="M9" s="17" t="s">
        <v>191</v>
      </c>
      <c r="N9" s="14" t="s">
        <v>154</v>
      </c>
      <c r="O9" s="18" t="s">
        <v>163</v>
      </c>
      <c r="P9" s="19">
        <v>243405</v>
      </c>
      <c r="Q9" s="33">
        <v>243465</v>
      </c>
    </row>
    <row r="10" spans="1:17" s="20" customFormat="1" ht="60.75" x14ac:dyDescent="0.3">
      <c r="A10" s="14">
        <v>2566</v>
      </c>
      <c r="B10" s="14" t="s">
        <v>26</v>
      </c>
      <c r="C10" s="14" t="s">
        <v>52</v>
      </c>
      <c r="D10" s="14" t="s">
        <v>145</v>
      </c>
      <c r="E10" s="14" t="s">
        <v>146</v>
      </c>
      <c r="F10" s="14" t="s">
        <v>101</v>
      </c>
      <c r="G10" s="12" t="s">
        <v>206</v>
      </c>
      <c r="H10" s="16">
        <v>500000</v>
      </c>
      <c r="I10" s="14" t="s">
        <v>148</v>
      </c>
      <c r="J10" s="14" t="s">
        <v>149</v>
      </c>
      <c r="K10" s="14" t="s">
        <v>139</v>
      </c>
      <c r="L10" s="16">
        <v>495000</v>
      </c>
      <c r="M10" s="17" t="s">
        <v>191</v>
      </c>
      <c r="N10" s="14" t="s">
        <v>154</v>
      </c>
      <c r="O10" s="18" t="s">
        <v>174</v>
      </c>
      <c r="P10" s="19">
        <v>243405</v>
      </c>
      <c r="Q10" s="33">
        <v>243465</v>
      </c>
    </row>
    <row r="11" spans="1:17" s="20" customFormat="1" ht="141.75" x14ac:dyDescent="0.3">
      <c r="A11" s="14">
        <v>2566</v>
      </c>
      <c r="B11" s="14" t="s">
        <v>26</v>
      </c>
      <c r="C11" s="14" t="s">
        <v>52</v>
      </c>
      <c r="D11" s="14" t="s">
        <v>145</v>
      </c>
      <c r="E11" s="14" t="s">
        <v>146</v>
      </c>
      <c r="F11" s="14" t="s">
        <v>101</v>
      </c>
      <c r="G11" s="12" t="s">
        <v>207</v>
      </c>
      <c r="H11" s="16">
        <v>488000</v>
      </c>
      <c r="I11" s="14" t="s">
        <v>148</v>
      </c>
      <c r="J11" s="14" t="s">
        <v>149</v>
      </c>
      <c r="K11" s="14" t="s">
        <v>139</v>
      </c>
      <c r="L11" s="16">
        <v>513000</v>
      </c>
      <c r="M11" s="17" t="s">
        <v>191</v>
      </c>
      <c r="N11" s="14" t="s">
        <v>154</v>
      </c>
      <c r="O11" s="18" t="s">
        <v>175</v>
      </c>
      <c r="P11" s="19">
        <v>243444</v>
      </c>
      <c r="Q11" s="33">
        <v>243504</v>
      </c>
    </row>
    <row r="12" spans="1:17" s="20" customFormat="1" ht="40.5" x14ac:dyDescent="0.3">
      <c r="A12" s="14">
        <v>2566</v>
      </c>
      <c r="B12" s="14" t="s">
        <v>26</v>
      </c>
      <c r="C12" s="14" t="s">
        <v>52</v>
      </c>
      <c r="D12" s="14" t="s">
        <v>145</v>
      </c>
      <c r="E12" s="14" t="s">
        <v>146</v>
      </c>
      <c r="F12" s="14" t="s">
        <v>101</v>
      </c>
      <c r="G12" s="12" t="s">
        <v>208</v>
      </c>
      <c r="H12" s="16">
        <v>382000</v>
      </c>
      <c r="I12" s="14" t="s">
        <v>148</v>
      </c>
      <c r="J12" s="14" t="s">
        <v>149</v>
      </c>
      <c r="K12" s="14" t="s">
        <v>139</v>
      </c>
      <c r="L12" s="16">
        <v>387000</v>
      </c>
      <c r="M12" s="17">
        <v>3450800076231</v>
      </c>
      <c r="N12" s="14" t="s">
        <v>155</v>
      </c>
      <c r="O12" s="18" t="s">
        <v>176</v>
      </c>
      <c r="P12" s="19">
        <v>243447</v>
      </c>
      <c r="Q12" s="33">
        <v>243507</v>
      </c>
    </row>
    <row r="13" spans="1:17" s="20" customFormat="1" ht="81" x14ac:dyDescent="0.3">
      <c r="A13" s="14">
        <v>2566</v>
      </c>
      <c r="B13" s="14" t="s">
        <v>26</v>
      </c>
      <c r="C13" s="14" t="s">
        <v>52</v>
      </c>
      <c r="D13" s="14" t="s">
        <v>145</v>
      </c>
      <c r="E13" s="14" t="s">
        <v>146</v>
      </c>
      <c r="F13" s="14" t="s">
        <v>101</v>
      </c>
      <c r="G13" s="12" t="s">
        <v>209</v>
      </c>
      <c r="H13" s="16">
        <v>331000</v>
      </c>
      <c r="I13" s="14" t="s">
        <v>148</v>
      </c>
      <c r="J13" s="14" t="s">
        <v>149</v>
      </c>
      <c r="K13" s="14" t="s">
        <v>139</v>
      </c>
      <c r="L13" s="16">
        <v>336000</v>
      </c>
      <c r="M13" s="17">
        <v>3450800076231</v>
      </c>
      <c r="N13" s="14" t="s">
        <v>155</v>
      </c>
      <c r="O13" s="18" t="s">
        <v>177</v>
      </c>
      <c r="P13" s="19">
        <v>243447</v>
      </c>
      <c r="Q13" s="33">
        <v>243507</v>
      </c>
    </row>
    <row r="14" spans="1:17" s="20" customFormat="1" ht="63" x14ac:dyDescent="0.35">
      <c r="A14" s="14">
        <v>2566</v>
      </c>
      <c r="B14" s="14" t="s">
        <v>26</v>
      </c>
      <c r="C14" s="14" t="s">
        <v>52</v>
      </c>
      <c r="D14" s="14" t="s">
        <v>145</v>
      </c>
      <c r="E14" s="14" t="s">
        <v>146</v>
      </c>
      <c r="F14" s="14" t="s">
        <v>101</v>
      </c>
      <c r="G14" s="29" t="s">
        <v>210</v>
      </c>
      <c r="H14" s="16">
        <v>499000</v>
      </c>
      <c r="I14" s="14" t="s">
        <v>148</v>
      </c>
      <c r="J14" s="14" t="s">
        <v>149</v>
      </c>
      <c r="K14" s="14" t="s">
        <v>139</v>
      </c>
      <c r="L14" s="16">
        <v>497000</v>
      </c>
      <c r="M14" s="17" t="s">
        <v>192</v>
      </c>
      <c r="N14" s="22" t="s">
        <v>158</v>
      </c>
      <c r="O14" s="18" t="s">
        <v>178</v>
      </c>
      <c r="P14" s="19">
        <v>243460</v>
      </c>
      <c r="Q14" s="33">
        <v>243520</v>
      </c>
    </row>
    <row r="15" spans="1:17" s="20" customFormat="1" ht="40.5" x14ac:dyDescent="0.3">
      <c r="A15" s="14">
        <v>2566</v>
      </c>
      <c r="B15" s="14" t="s">
        <v>26</v>
      </c>
      <c r="C15" s="14" t="s">
        <v>52</v>
      </c>
      <c r="D15" s="14" t="s">
        <v>145</v>
      </c>
      <c r="E15" s="14" t="s">
        <v>146</v>
      </c>
      <c r="F15" s="14" t="s">
        <v>101</v>
      </c>
      <c r="G15" s="12" t="s">
        <v>212</v>
      </c>
      <c r="H15" s="16">
        <v>332000</v>
      </c>
      <c r="I15" s="14" t="s">
        <v>148</v>
      </c>
      <c r="J15" s="14" t="s">
        <v>149</v>
      </c>
      <c r="K15" s="14" t="s">
        <v>139</v>
      </c>
      <c r="L15" s="16">
        <v>330000</v>
      </c>
      <c r="M15" s="17" t="s">
        <v>192</v>
      </c>
      <c r="N15" s="22" t="s">
        <v>158</v>
      </c>
      <c r="O15" s="18" t="s">
        <v>179</v>
      </c>
      <c r="P15" s="19">
        <v>243460</v>
      </c>
      <c r="Q15" s="33">
        <v>243520</v>
      </c>
    </row>
    <row r="16" spans="1:17" s="20" customFormat="1" ht="60.75" x14ac:dyDescent="0.3">
      <c r="A16" s="14">
        <v>2566</v>
      </c>
      <c r="B16" s="14" t="s">
        <v>26</v>
      </c>
      <c r="C16" s="14" t="s">
        <v>52</v>
      </c>
      <c r="D16" s="14" t="s">
        <v>145</v>
      </c>
      <c r="E16" s="14" t="s">
        <v>146</v>
      </c>
      <c r="F16" s="14" t="s">
        <v>101</v>
      </c>
      <c r="G16" s="12" t="s">
        <v>213</v>
      </c>
      <c r="H16" s="16">
        <v>479000</v>
      </c>
      <c r="I16" s="14" t="s">
        <v>148</v>
      </c>
      <c r="J16" s="14" t="s">
        <v>149</v>
      </c>
      <c r="K16" s="14" t="s">
        <v>139</v>
      </c>
      <c r="L16" s="16">
        <v>477000</v>
      </c>
      <c r="M16" s="28" t="s">
        <v>198</v>
      </c>
      <c r="N16" s="14" t="s">
        <v>197</v>
      </c>
      <c r="O16" s="18" t="s">
        <v>180</v>
      </c>
      <c r="P16" s="19">
        <v>243469</v>
      </c>
      <c r="Q16" s="33">
        <v>243529</v>
      </c>
    </row>
    <row r="17" spans="1:17" s="20" customFormat="1" ht="60.75" x14ac:dyDescent="0.3">
      <c r="A17" s="14">
        <v>2566</v>
      </c>
      <c r="B17" s="14" t="s">
        <v>26</v>
      </c>
      <c r="C17" s="14" t="s">
        <v>52</v>
      </c>
      <c r="D17" s="14" t="s">
        <v>145</v>
      </c>
      <c r="E17" s="14" t="s">
        <v>146</v>
      </c>
      <c r="F17" s="14" t="s">
        <v>101</v>
      </c>
      <c r="G17" s="12" t="s">
        <v>211</v>
      </c>
      <c r="H17" s="16">
        <v>101000</v>
      </c>
      <c r="I17" s="14" t="s">
        <v>148</v>
      </c>
      <c r="J17" s="14" t="s">
        <v>149</v>
      </c>
      <c r="K17" s="14" t="s">
        <v>139</v>
      </c>
      <c r="L17" s="16">
        <v>101000</v>
      </c>
      <c r="M17" s="28" t="s">
        <v>198</v>
      </c>
      <c r="N17" s="14" t="s">
        <v>197</v>
      </c>
      <c r="O17" s="18" t="s">
        <v>181</v>
      </c>
      <c r="P17" s="19">
        <v>243469</v>
      </c>
      <c r="Q17" s="33">
        <v>243529</v>
      </c>
    </row>
    <row r="18" spans="1:17" s="20" customFormat="1" ht="60.75" x14ac:dyDescent="0.3">
      <c r="A18" s="14">
        <v>2566</v>
      </c>
      <c r="B18" s="14" t="s">
        <v>26</v>
      </c>
      <c r="C18" s="14" t="s">
        <v>52</v>
      </c>
      <c r="D18" s="14" t="s">
        <v>145</v>
      </c>
      <c r="E18" s="14" t="s">
        <v>146</v>
      </c>
      <c r="F18" s="14" t="s">
        <v>101</v>
      </c>
      <c r="G18" s="12" t="s">
        <v>214</v>
      </c>
      <c r="H18" s="16">
        <v>499000</v>
      </c>
      <c r="I18" s="14" t="s">
        <v>148</v>
      </c>
      <c r="J18" s="14" t="s">
        <v>149</v>
      </c>
      <c r="K18" s="14" t="s">
        <v>139</v>
      </c>
      <c r="L18" s="16">
        <v>495000</v>
      </c>
      <c r="M18" s="28" t="s">
        <v>198</v>
      </c>
      <c r="N18" s="14" t="s">
        <v>197</v>
      </c>
      <c r="O18" s="18" t="s">
        <v>182</v>
      </c>
      <c r="P18" s="19">
        <v>243469</v>
      </c>
      <c r="Q18" s="33">
        <v>243529</v>
      </c>
    </row>
    <row r="19" spans="1:17" s="20" customFormat="1" ht="40.5" x14ac:dyDescent="0.3">
      <c r="A19" s="14">
        <v>2566</v>
      </c>
      <c r="B19" s="14" t="s">
        <v>26</v>
      </c>
      <c r="C19" s="14" t="s">
        <v>52</v>
      </c>
      <c r="D19" s="14" t="s">
        <v>145</v>
      </c>
      <c r="E19" s="14" t="s">
        <v>146</v>
      </c>
      <c r="F19" s="14" t="s">
        <v>101</v>
      </c>
      <c r="G19" s="12" t="s">
        <v>199</v>
      </c>
      <c r="H19" s="16">
        <v>392000</v>
      </c>
      <c r="I19" s="14" t="s">
        <v>148</v>
      </c>
      <c r="J19" s="14" t="s">
        <v>149</v>
      </c>
      <c r="K19" s="14" t="s">
        <v>139</v>
      </c>
      <c r="L19" s="16">
        <v>392000</v>
      </c>
      <c r="M19" s="28" t="s">
        <v>198</v>
      </c>
      <c r="N19" s="14" t="s">
        <v>197</v>
      </c>
      <c r="O19" s="18" t="s">
        <v>172</v>
      </c>
      <c r="P19" s="19">
        <v>243469</v>
      </c>
      <c r="Q19" s="33">
        <v>243529</v>
      </c>
    </row>
    <row r="20" spans="1:17" s="20" customFormat="1" ht="81" x14ac:dyDescent="0.2">
      <c r="A20" s="14">
        <v>2566</v>
      </c>
      <c r="B20" s="14" t="s">
        <v>26</v>
      </c>
      <c r="C20" s="14" t="s">
        <v>52</v>
      </c>
      <c r="D20" s="14" t="s">
        <v>145</v>
      </c>
      <c r="E20" s="14" t="s">
        <v>146</v>
      </c>
      <c r="F20" s="14" t="s">
        <v>101</v>
      </c>
      <c r="G20" s="21" t="s">
        <v>194</v>
      </c>
      <c r="H20" s="16">
        <v>130000</v>
      </c>
      <c r="I20" s="14" t="s">
        <v>148</v>
      </c>
      <c r="J20" s="14" t="s">
        <v>149</v>
      </c>
      <c r="K20" s="14" t="s">
        <v>139</v>
      </c>
      <c r="L20" s="16">
        <v>130000</v>
      </c>
      <c r="M20" s="17">
        <v>3450800076231</v>
      </c>
      <c r="N20" s="14" t="s">
        <v>155</v>
      </c>
      <c r="O20" s="18" t="s">
        <v>173</v>
      </c>
      <c r="P20" s="19">
        <v>243475</v>
      </c>
      <c r="Q20" s="33">
        <v>243535</v>
      </c>
    </row>
    <row r="21" spans="1:17" s="20" customFormat="1" ht="84" x14ac:dyDescent="0.2">
      <c r="A21" s="14">
        <v>2566</v>
      </c>
      <c r="B21" s="14" t="s">
        <v>26</v>
      </c>
      <c r="C21" s="14" t="s">
        <v>52</v>
      </c>
      <c r="D21" s="14" t="s">
        <v>145</v>
      </c>
      <c r="E21" s="14" t="s">
        <v>146</v>
      </c>
      <c r="F21" s="14" t="s">
        <v>101</v>
      </c>
      <c r="G21" s="15" t="s">
        <v>189</v>
      </c>
      <c r="H21" s="16">
        <v>1653000</v>
      </c>
      <c r="I21" s="14" t="s">
        <v>152</v>
      </c>
      <c r="J21" s="14" t="s">
        <v>149</v>
      </c>
      <c r="K21" s="14" t="s">
        <v>137</v>
      </c>
      <c r="L21" s="16">
        <v>1566643</v>
      </c>
      <c r="M21" s="17" t="s">
        <v>192</v>
      </c>
      <c r="N21" s="22" t="s">
        <v>158</v>
      </c>
      <c r="O21" s="18" t="s">
        <v>171</v>
      </c>
      <c r="P21" s="19">
        <v>243509</v>
      </c>
      <c r="Q21" s="33">
        <v>243599</v>
      </c>
    </row>
    <row r="22" spans="1:17" s="20" customFormat="1" ht="84" x14ac:dyDescent="0.2">
      <c r="A22" s="14">
        <v>2566</v>
      </c>
      <c r="B22" s="14" t="s">
        <v>26</v>
      </c>
      <c r="C22" s="14" t="s">
        <v>52</v>
      </c>
      <c r="D22" s="14" t="s">
        <v>145</v>
      </c>
      <c r="E22" s="14" t="s">
        <v>146</v>
      </c>
      <c r="F22" s="14" t="s">
        <v>101</v>
      </c>
      <c r="G22" s="15" t="s">
        <v>190</v>
      </c>
      <c r="H22" s="16">
        <v>1041000</v>
      </c>
      <c r="I22" s="14" t="s">
        <v>152</v>
      </c>
      <c r="J22" s="14" t="s">
        <v>149</v>
      </c>
      <c r="K22" s="14" t="s">
        <v>137</v>
      </c>
      <c r="L22" s="16">
        <v>972223.14</v>
      </c>
      <c r="M22" s="17" t="s">
        <v>192</v>
      </c>
      <c r="N22" s="22" t="s">
        <v>158</v>
      </c>
      <c r="O22" s="18" t="s">
        <v>170</v>
      </c>
      <c r="P22" s="19">
        <v>243509</v>
      </c>
      <c r="Q22" s="33">
        <v>243599</v>
      </c>
    </row>
    <row r="23" spans="1:17" s="20" customFormat="1" ht="63" x14ac:dyDescent="0.2">
      <c r="A23" s="14">
        <v>2566</v>
      </c>
      <c r="B23" s="14" t="s">
        <v>26</v>
      </c>
      <c r="C23" s="14" t="s">
        <v>52</v>
      </c>
      <c r="D23" s="14" t="s">
        <v>145</v>
      </c>
      <c r="E23" s="14" t="s">
        <v>146</v>
      </c>
      <c r="F23" s="14" t="s">
        <v>101</v>
      </c>
      <c r="G23" s="15" t="s">
        <v>183</v>
      </c>
      <c r="H23" s="16">
        <v>375900</v>
      </c>
      <c r="I23" s="14" t="s">
        <v>148</v>
      </c>
      <c r="J23" s="14" t="s">
        <v>149</v>
      </c>
      <c r="K23" s="14" t="s">
        <v>139</v>
      </c>
      <c r="L23" s="16">
        <v>372000</v>
      </c>
      <c r="M23" s="17">
        <v>3450800076231</v>
      </c>
      <c r="N23" s="14" t="s">
        <v>155</v>
      </c>
      <c r="O23" s="18" t="s">
        <v>169</v>
      </c>
      <c r="P23" s="19">
        <v>243511</v>
      </c>
      <c r="Q23" s="33">
        <v>243601</v>
      </c>
    </row>
    <row r="24" spans="1:17" s="20" customFormat="1" ht="42" x14ac:dyDescent="0.2">
      <c r="A24" s="14">
        <v>2566</v>
      </c>
      <c r="B24" s="14" t="s">
        <v>26</v>
      </c>
      <c r="C24" s="14" t="s">
        <v>52</v>
      </c>
      <c r="D24" s="14" t="s">
        <v>145</v>
      </c>
      <c r="E24" s="14" t="s">
        <v>146</v>
      </c>
      <c r="F24" s="14" t="s">
        <v>101</v>
      </c>
      <c r="G24" s="15" t="s">
        <v>184</v>
      </c>
      <c r="H24" s="16">
        <v>500000</v>
      </c>
      <c r="I24" s="14" t="s">
        <v>148</v>
      </c>
      <c r="J24" s="14" t="s">
        <v>149</v>
      </c>
      <c r="K24" s="14" t="s">
        <v>139</v>
      </c>
      <c r="L24" s="16">
        <v>480000</v>
      </c>
      <c r="M24" s="23" t="s">
        <v>193</v>
      </c>
      <c r="N24" s="24" t="s">
        <v>185</v>
      </c>
      <c r="O24" s="18" t="s">
        <v>168</v>
      </c>
      <c r="P24" s="19">
        <v>243511</v>
      </c>
      <c r="Q24" s="33">
        <v>243601</v>
      </c>
    </row>
    <row r="25" spans="1:17" s="20" customFormat="1" ht="60.75" x14ac:dyDescent="0.2">
      <c r="A25" s="14">
        <v>2566</v>
      </c>
      <c r="B25" s="14" t="s">
        <v>26</v>
      </c>
      <c r="C25" s="14" t="s">
        <v>52</v>
      </c>
      <c r="D25" s="14" t="s">
        <v>145</v>
      </c>
      <c r="E25" s="14" t="s">
        <v>146</v>
      </c>
      <c r="F25" s="14" t="s">
        <v>101</v>
      </c>
      <c r="G25" s="25" t="s">
        <v>186</v>
      </c>
      <c r="H25" s="16">
        <v>559000</v>
      </c>
      <c r="I25" s="14" t="s">
        <v>148</v>
      </c>
      <c r="J25" s="14" t="s">
        <v>149</v>
      </c>
      <c r="K25" s="14" t="s">
        <v>138</v>
      </c>
      <c r="L25" s="16">
        <v>558616</v>
      </c>
      <c r="M25" s="17" t="s">
        <v>192</v>
      </c>
      <c r="N25" s="22" t="s">
        <v>158</v>
      </c>
      <c r="O25" s="18" t="s">
        <v>167</v>
      </c>
      <c r="P25" s="19">
        <v>243515</v>
      </c>
      <c r="Q25" s="33">
        <v>243605</v>
      </c>
    </row>
    <row r="26" spans="1:17" s="20" customFormat="1" ht="40.5" x14ac:dyDescent="0.2">
      <c r="A26" s="14">
        <v>2566</v>
      </c>
      <c r="B26" s="14" t="s">
        <v>26</v>
      </c>
      <c r="C26" s="14" t="s">
        <v>52</v>
      </c>
      <c r="D26" s="14" t="s">
        <v>145</v>
      </c>
      <c r="E26" s="14" t="s">
        <v>146</v>
      </c>
      <c r="F26" s="14" t="s">
        <v>101</v>
      </c>
      <c r="G26" s="21" t="s">
        <v>187</v>
      </c>
      <c r="H26" s="16">
        <v>78000</v>
      </c>
      <c r="I26" s="14" t="s">
        <v>148</v>
      </c>
      <c r="J26" s="14" t="s">
        <v>149</v>
      </c>
      <c r="K26" s="14" t="s">
        <v>139</v>
      </c>
      <c r="L26" s="16">
        <v>78000</v>
      </c>
      <c r="M26" s="17">
        <v>3450800076231</v>
      </c>
      <c r="N26" s="14" t="s">
        <v>155</v>
      </c>
      <c r="O26" s="18" t="s">
        <v>166</v>
      </c>
      <c r="P26" s="19">
        <v>243521</v>
      </c>
      <c r="Q26" s="33">
        <v>243611</v>
      </c>
    </row>
    <row r="27" spans="1:17" s="20" customFormat="1" ht="40.5" x14ac:dyDescent="0.2">
      <c r="A27" s="14">
        <v>2566</v>
      </c>
      <c r="B27" s="14" t="s">
        <v>26</v>
      </c>
      <c r="C27" s="14" t="s">
        <v>52</v>
      </c>
      <c r="D27" s="14" t="s">
        <v>145</v>
      </c>
      <c r="E27" s="14" t="s">
        <v>146</v>
      </c>
      <c r="F27" s="14" t="s">
        <v>101</v>
      </c>
      <c r="G27" s="21" t="s">
        <v>188</v>
      </c>
      <c r="H27" s="16">
        <v>280000</v>
      </c>
      <c r="I27" s="14" t="s">
        <v>148</v>
      </c>
      <c r="J27" s="14" t="s">
        <v>149</v>
      </c>
      <c r="K27" s="14" t="s">
        <v>139</v>
      </c>
      <c r="L27" s="16">
        <v>280000</v>
      </c>
      <c r="M27" s="17">
        <v>3450800076231</v>
      </c>
      <c r="N27" s="14" t="s">
        <v>155</v>
      </c>
      <c r="O27" s="18" t="s">
        <v>165</v>
      </c>
      <c r="P27" s="19">
        <v>243521</v>
      </c>
      <c r="Q27" s="33">
        <v>243581</v>
      </c>
    </row>
    <row r="28" spans="1:17" s="20" customFormat="1" ht="42" x14ac:dyDescent="0.35">
      <c r="A28" s="14">
        <v>2566</v>
      </c>
      <c r="B28" s="14" t="s">
        <v>26</v>
      </c>
      <c r="C28" s="14" t="s">
        <v>52</v>
      </c>
      <c r="D28" s="14" t="s">
        <v>145</v>
      </c>
      <c r="E28" s="14" t="s">
        <v>146</v>
      </c>
      <c r="F28" s="14" t="s">
        <v>101</v>
      </c>
      <c r="G28" s="15" t="s">
        <v>201</v>
      </c>
      <c r="H28" s="16">
        <v>225000</v>
      </c>
      <c r="I28" s="14" t="s">
        <v>148</v>
      </c>
      <c r="J28" s="14" t="s">
        <v>149</v>
      </c>
      <c r="K28" s="14" t="s">
        <v>139</v>
      </c>
      <c r="L28" s="16">
        <v>225000</v>
      </c>
      <c r="M28" s="26">
        <v>3450800037198</v>
      </c>
      <c r="N28" s="27" t="s">
        <v>195</v>
      </c>
      <c r="O28" s="18" t="s">
        <v>164</v>
      </c>
      <c r="P28" s="19">
        <v>243522</v>
      </c>
      <c r="Q28" s="33">
        <v>243642</v>
      </c>
    </row>
    <row r="29" spans="1:17" s="20" customFormat="1" x14ac:dyDescent="0.2">
      <c r="A29" s="14"/>
      <c r="B29" s="14"/>
      <c r="C29" s="14"/>
      <c r="D29" s="14"/>
      <c r="E29" s="14"/>
      <c r="F29" s="14"/>
      <c r="H29" s="16"/>
      <c r="I29" s="14"/>
      <c r="J29" s="14"/>
      <c r="K29" s="14"/>
      <c r="L29" s="16"/>
      <c r="M29" s="14"/>
      <c r="N29" s="14"/>
      <c r="Q29" s="14"/>
    </row>
    <row r="30" spans="1:17" s="20" customFormat="1" x14ac:dyDescent="0.2">
      <c r="A30" s="14"/>
      <c r="B30" s="14"/>
      <c r="C30" s="14"/>
      <c r="D30" s="14"/>
      <c r="E30" s="14"/>
      <c r="F30" s="14"/>
      <c r="H30" s="16"/>
      <c r="I30" s="14"/>
      <c r="J30" s="14"/>
      <c r="K30" s="14"/>
      <c r="L30" s="16"/>
      <c r="M30" s="14"/>
      <c r="N30" s="14"/>
      <c r="Q30" s="14"/>
    </row>
    <row r="31" spans="1:17" s="20" customFormat="1" x14ac:dyDescent="0.2">
      <c r="A31" s="14"/>
      <c r="B31" s="14"/>
      <c r="C31" s="14"/>
      <c r="D31" s="14"/>
      <c r="E31" s="14"/>
      <c r="F31" s="14"/>
      <c r="H31" s="16"/>
      <c r="I31" s="14"/>
      <c r="J31" s="14"/>
      <c r="K31" s="14"/>
      <c r="L31" s="16"/>
      <c r="M31" s="14"/>
      <c r="N31" s="14"/>
      <c r="Q31" s="14"/>
    </row>
    <row r="32" spans="1:17" s="20" customFormat="1" x14ac:dyDescent="0.2">
      <c r="A32" s="14"/>
      <c r="B32" s="14"/>
      <c r="C32" s="14"/>
      <c r="D32" s="14"/>
      <c r="E32" s="14"/>
      <c r="F32" s="14"/>
      <c r="H32" s="16"/>
      <c r="I32" s="14"/>
      <c r="J32" s="14"/>
      <c r="K32" s="14"/>
      <c r="L32" s="16"/>
      <c r="M32" s="14"/>
      <c r="N32" s="14"/>
      <c r="Q32" s="14"/>
    </row>
    <row r="33" spans="1:17" s="20" customFormat="1" x14ac:dyDescent="0.2">
      <c r="A33" s="14"/>
      <c r="B33" s="14"/>
      <c r="C33" s="14"/>
      <c r="D33" s="14"/>
      <c r="E33" s="14"/>
      <c r="F33" s="14"/>
      <c r="H33" s="16"/>
      <c r="I33" s="14"/>
      <c r="J33" s="14"/>
      <c r="K33" s="14"/>
      <c r="L33" s="16"/>
      <c r="M33" s="14"/>
      <c r="N33" s="14"/>
      <c r="Q33" s="14"/>
    </row>
    <row r="34" spans="1:17" s="20" customFormat="1" x14ac:dyDescent="0.2">
      <c r="A34" s="14"/>
      <c r="B34" s="14"/>
      <c r="C34" s="14"/>
      <c r="D34" s="14"/>
      <c r="E34" s="14"/>
      <c r="F34" s="14"/>
      <c r="H34" s="16"/>
      <c r="I34" s="14"/>
      <c r="J34" s="14"/>
      <c r="K34" s="14"/>
      <c r="L34" s="16"/>
      <c r="M34" s="14"/>
      <c r="N34" s="14"/>
      <c r="Q34" s="14"/>
    </row>
    <row r="35" spans="1:17" s="20" customFormat="1" x14ac:dyDescent="0.2">
      <c r="A35" s="14"/>
      <c r="B35" s="14"/>
      <c r="C35" s="14"/>
      <c r="D35" s="14"/>
      <c r="E35" s="14"/>
      <c r="F35" s="14"/>
      <c r="H35" s="16"/>
      <c r="I35" s="14"/>
      <c r="J35" s="14"/>
      <c r="K35" s="14"/>
      <c r="L35" s="16"/>
      <c r="M35" s="14"/>
      <c r="N35" s="14"/>
      <c r="Q35" s="14"/>
    </row>
    <row r="36" spans="1:17" s="20" customFormat="1" x14ac:dyDescent="0.2">
      <c r="A36" s="14"/>
      <c r="B36" s="14"/>
      <c r="C36" s="14"/>
      <c r="D36" s="14"/>
      <c r="E36" s="14"/>
      <c r="F36" s="14"/>
      <c r="H36" s="16"/>
      <c r="I36" s="14"/>
      <c r="J36" s="14"/>
      <c r="K36" s="14"/>
      <c r="L36" s="16"/>
      <c r="M36" s="14"/>
      <c r="N36" s="14"/>
      <c r="Q36" s="14"/>
    </row>
    <row r="37" spans="1:17" s="20" customFormat="1" x14ac:dyDescent="0.2">
      <c r="A37" s="14"/>
      <c r="B37" s="14"/>
      <c r="C37" s="14"/>
      <c r="D37" s="14"/>
      <c r="E37" s="14"/>
      <c r="F37" s="14"/>
      <c r="H37" s="16"/>
      <c r="I37" s="14"/>
      <c r="J37" s="14"/>
      <c r="K37" s="14"/>
      <c r="L37" s="16"/>
      <c r="M37" s="14"/>
      <c r="N37" s="14"/>
      <c r="Q37" s="14"/>
    </row>
    <row r="38" spans="1:17" s="20" customFormat="1" x14ac:dyDescent="0.2">
      <c r="A38" s="14"/>
      <c r="B38" s="14"/>
      <c r="C38" s="14"/>
      <c r="D38" s="14"/>
      <c r="E38" s="14"/>
      <c r="F38" s="14"/>
      <c r="H38" s="16"/>
      <c r="I38" s="14"/>
      <c r="J38" s="14"/>
      <c r="K38" s="14"/>
      <c r="L38" s="16"/>
      <c r="M38" s="14"/>
      <c r="N38" s="14"/>
      <c r="Q38" s="14"/>
    </row>
    <row r="39" spans="1:17" s="20" customFormat="1" x14ac:dyDescent="0.2">
      <c r="A39" s="14"/>
      <c r="B39" s="14"/>
      <c r="C39" s="14"/>
      <c r="D39" s="14"/>
      <c r="E39" s="14"/>
      <c r="F39" s="14"/>
      <c r="H39" s="16"/>
      <c r="I39" s="14"/>
      <c r="J39" s="14"/>
      <c r="K39" s="14"/>
      <c r="L39" s="16"/>
      <c r="M39" s="14"/>
      <c r="N39" s="14"/>
      <c r="Q39" s="14"/>
    </row>
    <row r="40" spans="1:17" s="20" customFormat="1" x14ac:dyDescent="0.2">
      <c r="A40" s="14"/>
      <c r="B40" s="14"/>
      <c r="C40" s="14"/>
      <c r="D40" s="14"/>
      <c r="E40" s="14"/>
      <c r="F40" s="14"/>
      <c r="H40" s="16"/>
      <c r="I40" s="14"/>
      <c r="J40" s="14"/>
      <c r="K40" s="14"/>
      <c r="L40" s="16"/>
      <c r="M40" s="14"/>
      <c r="N40" s="14"/>
      <c r="Q40" s="14"/>
    </row>
    <row r="41" spans="1:17" s="20" customFormat="1" x14ac:dyDescent="0.2">
      <c r="A41" s="14"/>
      <c r="B41" s="14"/>
      <c r="C41" s="14"/>
      <c r="D41" s="14"/>
      <c r="E41" s="14"/>
      <c r="F41" s="14"/>
      <c r="H41" s="16"/>
      <c r="I41" s="14"/>
      <c r="J41" s="14"/>
      <c r="K41" s="14"/>
      <c r="L41" s="16"/>
      <c r="M41" s="14"/>
      <c r="N41" s="14"/>
      <c r="Q41" s="14"/>
    </row>
    <row r="42" spans="1:17" s="20" customFormat="1" x14ac:dyDescent="0.2">
      <c r="A42" s="14"/>
      <c r="B42" s="14"/>
      <c r="C42" s="14"/>
      <c r="D42" s="14"/>
      <c r="E42" s="14"/>
      <c r="F42" s="14"/>
      <c r="H42" s="16"/>
      <c r="I42" s="14"/>
      <c r="J42" s="14"/>
      <c r="K42" s="14"/>
      <c r="L42" s="16"/>
      <c r="M42" s="14"/>
      <c r="N42" s="14"/>
      <c r="Q42" s="14"/>
    </row>
    <row r="43" spans="1:17" s="20" customFormat="1" x14ac:dyDescent="0.2">
      <c r="A43" s="14"/>
      <c r="B43" s="14"/>
      <c r="C43" s="14"/>
      <c r="D43" s="14"/>
      <c r="E43" s="14"/>
      <c r="F43" s="14"/>
      <c r="H43" s="16"/>
      <c r="I43" s="14"/>
      <c r="J43" s="14"/>
      <c r="K43" s="14"/>
      <c r="L43" s="16"/>
      <c r="M43" s="14"/>
      <c r="N43" s="14"/>
      <c r="Q43" s="14"/>
    </row>
    <row r="44" spans="1:17" s="20" customFormat="1" x14ac:dyDescent="0.2">
      <c r="A44" s="14"/>
      <c r="B44" s="14"/>
      <c r="C44" s="14"/>
      <c r="D44" s="14"/>
      <c r="E44" s="14"/>
      <c r="F44" s="14"/>
      <c r="H44" s="16"/>
      <c r="I44" s="14"/>
      <c r="J44" s="14"/>
      <c r="K44" s="14"/>
      <c r="L44" s="16"/>
      <c r="M44" s="14"/>
      <c r="N44" s="14"/>
      <c r="Q44" s="14"/>
    </row>
    <row r="45" spans="1:17" s="20" customFormat="1" x14ac:dyDescent="0.2">
      <c r="A45" s="14"/>
      <c r="B45" s="14"/>
      <c r="C45" s="14"/>
      <c r="D45" s="14"/>
      <c r="E45" s="14"/>
      <c r="F45" s="14"/>
      <c r="H45" s="16"/>
      <c r="I45" s="14"/>
      <c r="J45" s="14"/>
      <c r="K45" s="14"/>
      <c r="L45" s="16"/>
      <c r="M45" s="14"/>
      <c r="N45" s="14"/>
      <c r="Q45" s="14"/>
    </row>
    <row r="46" spans="1:17" s="20" customFormat="1" x14ac:dyDescent="0.2">
      <c r="A46" s="14"/>
      <c r="B46" s="14"/>
      <c r="C46" s="14"/>
      <c r="D46" s="14"/>
      <c r="E46" s="14"/>
      <c r="F46" s="14"/>
      <c r="H46" s="16"/>
      <c r="I46" s="14"/>
      <c r="J46" s="14"/>
      <c r="K46" s="14"/>
      <c r="L46" s="16"/>
      <c r="M46" s="14"/>
      <c r="N46" s="14"/>
      <c r="Q46" s="14"/>
    </row>
    <row r="47" spans="1:17" s="20" customFormat="1" x14ac:dyDescent="0.2">
      <c r="A47" s="14"/>
      <c r="B47" s="14"/>
      <c r="C47" s="14"/>
      <c r="D47" s="14"/>
      <c r="E47" s="14"/>
      <c r="F47" s="14"/>
      <c r="H47" s="16"/>
      <c r="I47" s="14"/>
      <c r="J47" s="14"/>
      <c r="K47" s="14"/>
      <c r="L47" s="16"/>
      <c r="M47" s="14"/>
      <c r="N47" s="14"/>
      <c r="Q47" s="14"/>
    </row>
    <row r="48" spans="1:17" s="20" customFormat="1" x14ac:dyDescent="0.2">
      <c r="A48" s="14"/>
      <c r="B48" s="14"/>
      <c r="C48" s="14"/>
      <c r="D48" s="14"/>
      <c r="E48" s="14"/>
      <c r="F48" s="14"/>
      <c r="H48" s="16"/>
      <c r="I48" s="14"/>
      <c r="J48" s="14"/>
      <c r="K48" s="14"/>
      <c r="L48" s="16"/>
      <c r="M48" s="14"/>
      <c r="N48" s="14"/>
      <c r="Q48" s="14"/>
    </row>
    <row r="49" spans="1:17" s="20" customFormat="1" x14ac:dyDescent="0.2">
      <c r="A49" s="14"/>
      <c r="B49" s="14"/>
      <c r="C49" s="14"/>
      <c r="D49" s="14"/>
      <c r="E49" s="14"/>
      <c r="F49" s="14"/>
      <c r="H49" s="16"/>
      <c r="I49" s="14"/>
      <c r="J49" s="14"/>
      <c r="K49" s="14"/>
      <c r="L49" s="16"/>
      <c r="M49" s="14"/>
      <c r="N49" s="14"/>
      <c r="Q49" s="14"/>
    </row>
    <row r="50" spans="1:17" s="20" customFormat="1" x14ac:dyDescent="0.2">
      <c r="A50" s="14"/>
      <c r="B50" s="14"/>
      <c r="C50" s="14"/>
      <c r="D50" s="14"/>
      <c r="E50" s="14"/>
      <c r="F50" s="14"/>
      <c r="H50" s="16"/>
      <c r="I50" s="14"/>
      <c r="J50" s="14"/>
      <c r="K50" s="14"/>
      <c r="L50" s="16"/>
      <c r="M50" s="14"/>
      <c r="N50" s="14"/>
      <c r="Q50" s="14"/>
    </row>
    <row r="51" spans="1:17" s="20" customFormat="1" x14ac:dyDescent="0.2">
      <c r="A51" s="14"/>
      <c r="B51" s="14"/>
      <c r="C51" s="14"/>
      <c r="D51" s="14"/>
      <c r="E51" s="14"/>
      <c r="F51" s="14"/>
      <c r="H51" s="16"/>
      <c r="I51" s="14"/>
      <c r="J51" s="14"/>
      <c r="K51" s="14"/>
      <c r="L51" s="16"/>
      <c r="M51" s="14"/>
      <c r="N51" s="14"/>
      <c r="Q51" s="14"/>
    </row>
    <row r="52" spans="1:17" s="20" customFormat="1" x14ac:dyDescent="0.2">
      <c r="A52" s="14"/>
      <c r="B52" s="14"/>
      <c r="C52" s="14"/>
      <c r="D52" s="14"/>
      <c r="E52" s="14"/>
      <c r="F52" s="14"/>
      <c r="H52" s="16"/>
      <c r="I52" s="14"/>
      <c r="J52" s="14"/>
      <c r="K52" s="14"/>
      <c r="L52" s="16"/>
      <c r="M52" s="14"/>
      <c r="N52" s="14"/>
      <c r="Q52" s="14"/>
    </row>
    <row r="53" spans="1:17" s="20" customFormat="1" x14ac:dyDescent="0.2">
      <c r="A53" s="14"/>
      <c r="B53" s="14"/>
      <c r="C53" s="14"/>
      <c r="D53" s="14"/>
      <c r="E53" s="14"/>
      <c r="F53" s="14"/>
      <c r="H53" s="16"/>
      <c r="I53" s="14"/>
      <c r="J53" s="14"/>
      <c r="K53" s="14"/>
      <c r="L53" s="16"/>
      <c r="M53" s="14"/>
      <c r="N53" s="14"/>
      <c r="Q53" s="14"/>
    </row>
    <row r="54" spans="1:17" s="20" customFormat="1" x14ac:dyDescent="0.2">
      <c r="A54" s="14"/>
      <c r="B54" s="14"/>
      <c r="C54" s="14"/>
      <c r="D54" s="14"/>
      <c r="E54" s="14"/>
      <c r="F54" s="14"/>
      <c r="H54" s="16"/>
      <c r="I54" s="14"/>
      <c r="J54" s="14"/>
      <c r="K54" s="14"/>
      <c r="L54" s="16"/>
      <c r="M54" s="14"/>
      <c r="N54" s="14"/>
      <c r="Q54" s="14"/>
    </row>
    <row r="55" spans="1:17" s="20" customFormat="1" x14ac:dyDescent="0.2">
      <c r="A55" s="14"/>
      <c r="B55" s="14"/>
      <c r="C55" s="14"/>
      <c r="D55" s="14"/>
      <c r="E55" s="14"/>
      <c r="F55" s="14"/>
      <c r="H55" s="16"/>
      <c r="I55" s="14"/>
      <c r="J55" s="14"/>
      <c r="K55" s="14"/>
      <c r="L55" s="16"/>
      <c r="M55" s="14"/>
      <c r="N55" s="14"/>
      <c r="Q55" s="14"/>
    </row>
    <row r="56" spans="1:17" s="20" customFormat="1" x14ac:dyDescent="0.2">
      <c r="A56" s="14"/>
      <c r="B56" s="14"/>
      <c r="C56" s="14"/>
      <c r="D56" s="14"/>
      <c r="E56" s="14"/>
      <c r="F56" s="14"/>
      <c r="H56" s="16"/>
      <c r="I56" s="14"/>
      <c r="J56" s="14"/>
      <c r="K56" s="14"/>
      <c r="L56" s="16"/>
      <c r="M56" s="14"/>
      <c r="N56" s="14"/>
      <c r="Q56" s="14"/>
    </row>
    <row r="57" spans="1:17" s="20" customFormat="1" x14ac:dyDescent="0.2">
      <c r="A57" s="14"/>
      <c r="B57" s="14"/>
      <c r="C57" s="14"/>
      <c r="D57" s="14"/>
      <c r="E57" s="14"/>
      <c r="F57" s="14"/>
      <c r="H57" s="16"/>
      <c r="I57" s="14"/>
      <c r="J57" s="14"/>
      <c r="K57" s="14"/>
      <c r="L57" s="16"/>
      <c r="M57" s="14"/>
      <c r="N57" s="14"/>
      <c r="Q57" s="14"/>
    </row>
    <row r="58" spans="1:17" s="20" customFormat="1" x14ac:dyDescent="0.2">
      <c r="A58" s="14"/>
      <c r="B58" s="14"/>
      <c r="C58" s="14"/>
      <c r="D58" s="14"/>
      <c r="E58" s="14"/>
      <c r="F58" s="14"/>
      <c r="H58" s="16"/>
      <c r="I58" s="14"/>
      <c r="J58" s="14"/>
      <c r="K58" s="14"/>
      <c r="L58" s="16"/>
      <c r="M58" s="14"/>
      <c r="N58" s="14"/>
      <c r="Q58" s="14"/>
    </row>
    <row r="59" spans="1:17" s="20" customFormat="1" x14ac:dyDescent="0.2">
      <c r="A59" s="14"/>
      <c r="B59" s="14"/>
      <c r="C59" s="14"/>
      <c r="D59" s="14"/>
      <c r="E59" s="14"/>
      <c r="F59" s="14"/>
      <c r="H59" s="16"/>
      <c r="I59" s="14"/>
      <c r="J59" s="14"/>
      <c r="K59" s="14"/>
      <c r="L59" s="16"/>
      <c r="M59" s="14"/>
      <c r="N59" s="14"/>
      <c r="Q59" s="14"/>
    </row>
    <row r="60" spans="1:17" s="20" customFormat="1" x14ac:dyDescent="0.2">
      <c r="A60" s="14"/>
      <c r="B60" s="14"/>
      <c r="C60" s="14"/>
      <c r="D60" s="14"/>
      <c r="E60" s="14"/>
      <c r="F60" s="14"/>
      <c r="H60" s="16"/>
      <c r="I60" s="14"/>
      <c r="J60" s="14"/>
      <c r="K60" s="14"/>
      <c r="L60" s="16"/>
      <c r="M60" s="14"/>
      <c r="N60" s="14"/>
      <c r="Q60" s="14"/>
    </row>
    <row r="61" spans="1:17" s="20" customFormat="1" x14ac:dyDescent="0.2">
      <c r="A61" s="14"/>
      <c r="B61" s="14"/>
      <c r="C61" s="14"/>
      <c r="D61" s="14"/>
      <c r="E61" s="14"/>
      <c r="F61" s="14"/>
      <c r="H61" s="16"/>
      <c r="I61" s="14"/>
      <c r="J61" s="14"/>
      <c r="K61" s="14"/>
      <c r="L61" s="16"/>
      <c r="M61" s="14"/>
      <c r="N61" s="14"/>
      <c r="Q61" s="14"/>
    </row>
    <row r="62" spans="1:17" s="20" customFormat="1" x14ac:dyDescent="0.2">
      <c r="A62" s="14"/>
      <c r="B62" s="14"/>
      <c r="C62" s="14"/>
      <c r="D62" s="14"/>
      <c r="E62" s="14"/>
      <c r="F62" s="14"/>
      <c r="H62" s="16"/>
      <c r="I62" s="14"/>
      <c r="J62" s="14"/>
      <c r="K62" s="14"/>
      <c r="L62" s="16"/>
      <c r="M62" s="14"/>
      <c r="N62" s="14"/>
      <c r="Q62" s="14"/>
    </row>
    <row r="63" spans="1:17" s="20" customFormat="1" x14ac:dyDescent="0.2">
      <c r="A63" s="14"/>
      <c r="B63" s="14"/>
      <c r="C63" s="14"/>
      <c r="D63" s="14"/>
      <c r="E63" s="14"/>
      <c r="F63" s="14"/>
      <c r="H63" s="16"/>
      <c r="I63" s="14"/>
      <c r="J63" s="14"/>
      <c r="K63" s="14"/>
      <c r="L63" s="16"/>
      <c r="M63" s="14"/>
      <c r="N63" s="14"/>
      <c r="Q63" s="14"/>
    </row>
    <row r="64" spans="1:17" s="20" customFormat="1" x14ac:dyDescent="0.2">
      <c r="A64" s="14"/>
      <c r="B64" s="14"/>
      <c r="C64" s="14"/>
      <c r="D64" s="14"/>
      <c r="E64" s="14"/>
      <c r="F64" s="14"/>
      <c r="H64" s="16"/>
      <c r="I64" s="14"/>
      <c r="J64" s="14"/>
      <c r="K64" s="14"/>
      <c r="L64" s="16"/>
      <c r="M64" s="14"/>
      <c r="N64" s="14"/>
      <c r="Q64" s="14"/>
    </row>
    <row r="65" spans="1:17" s="20" customFormat="1" x14ac:dyDescent="0.2">
      <c r="A65" s="14"/>
      <c r="B65" s="14"/>
      <c r="C65" s="14"/>
      <c r="D65" s="14"/>
      <c r="E65" s="14"/>
      <c r="F65" s="14"/>
      <c r="H65" s="16"/>
      <c r="I65" s="14"/>
      <c r="J65" s="14"/>
      <c r="K65" s="14"/>
      <c r="L65" s="16"/>
      <c r="M65" s="14"/>
      <c r="N65" s="14"/>
      <c r="Q65" s="14"/>
    </row>
  </sheetData>
  <dataValidations count="3"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28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F2:F28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2024-04-10T11:03:16Z</dcterms:modified>
</cp:coreProperties>
</file>